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ropbox\OK Turnfest 2019\Rechnungsbüro\Wahlmehrkampf\"/>
    </mc:Choice>
  </mc:AlternateContent>
  <xr:revisionPtr revIDLastSave="0" documentId="13_ncr:1_{E4AE9E4F-7A96-4F22-986D-53069D4D3DBF}" xr6:coauthVersionLast="41" xr6:coauthVersionMax="41" xr10:uidLastSave="{00000000-0000-0000-0000-000000000000}"/>
  <workbookProtection workbookAlgorithmName="SHA-512" workbookHashValue="UJ1XG77inSHlwta1RekBf77Qu9w64U73b6vdCj0A5v1l/88tzBfcacWEXfw7gZtLbvV6gz3UIouQemgJrSACsw==" workbookSaltValue="uCmuca/X9hKoF2nIFYvI7Q==" workbookSpinCount="100000" lockStructure="1"/>
  <bookViews>
    <workbookView xWindow="-120" yWindow="-120" windowWidth="29040" windowHeight="15840" xr2:uid="{CC0727FD-70F1-42C4-B967-9536AD8DD451}"/>
  </bookViews>
  <sheets>
    <sheet name="Wahlmehrkampf" sheetId="1" r:id="rId1"/>
    <sheet name="Datenauswahl" sheetId="2" state="hidden" r:id="rId2"/>
  </sheets>
  <externalReferences>
    <externalReference r:id="rId3"/>
  </externalReferences>
  <definedNames>
    <definedName name="_xlnm.Print_Area" localSheetId="0">Wahlmehrkampf!$A$1:$F$97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" l="1"/>
  <c r="C19" i="2"/>
  <c r="C12" i="2"/>
  <c r="C11" i="2" s="1"/>
  <c r="C10" i="2" s="1"/>
  <c r="C9" i="2" s="1"/>
  <c r="C8" i="2" s="1"/>
  <c r="C7" i="2" s="1"/>
  <c r="D97" i="1"/>
  <c r="D96" i="1"/>
  <c r="D95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D90" i="1" s="1"/>
  <c r="F88" i="1" l="1"/>
  <c r="D87" i="1"/>
  <c r="D89" i="1"/>
  <c r="D91" i="1"/>
  <c r="F86" i="1"/>
  <c r="F90" i="1"/>
  <c r="F87" i="1"/>
  <c r="F89" i="1"/>
  <c r="F91" i="1"/>
  <c r="D86" i="1"/>
  <c r="D88" i="1"/>
  <c r="D92" i="1" l="1"/>
  <c r="F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 Kneubühler</author>
  </authors>
  <commentList>
    <comment ref="C10" authorId="0" shapeId="0" xr:uid="{25C2562B-BA3D-4CB2-866B-E8E7640F74EF}">
      <text>
        <r>
          <rPr>
            <b/>
            <sz val="9"/>
            <color indexed="81"/>
            <rFont val="Tahoma"/>
            <family val="2"/>
          </rPr>
          <t>Hinweis:   Falls nicht alle Spalten sichtbar sind:</t>
        </r>
        <r>
          <rPr>
            <sz val="9"/>
            <color indexed="81"/>
            <rFont val="Tahoma"/>
            <family val="2"/>
          </rPr>
          <t xml:space="preserve">
Geh zu "Datei" dann zu "Drucken" und dann wieder zurück.</t>
        </r>
      </text>
    </comment>
  </commentList>
</comments>
</file>

<file path=xl/sharedStrings.xml><?xml version="1.0" encoding="utf-8"?>
<sst xmlns="http://schemas.openxmlformats.org/spreadsheetml/2006/main" count="79" uniqueCount="66">
  <si>
    <t>Namentliche Meldung: Wahlmehrwettkampf</t>
  </si>
  <si>
    <t>Verein</t>
  </si>
  <si>
    <t>Kantonalverband</t>
  </si>
  <si>
    <t>Name</t>
  </si>
  <si>
    <t>Vorname</t>
  </si>
  <si>
    <t>Geburtsdatum</t>
  </si>
  <si>
    <t>Geschlecht</t>
  </si>
  <si>
    <t>Kategorie</t>
  </si>
  <si>
    <t>Gruppen Nr.</t>
  </si>
  <si>
    <t>Übersicht</t>
  </si>
  <si>
    <t>Kategorie
Frauen</t>
  </si>
  <si>
    <t>Anzahl</t>
  </si>
  <si>
    <t>Kategorie
Herren</t>
  </si>
  <si>
    <t>-19 Jahre</t>
  </si>
  <si>
    <t>bis 2000</t>
  </si>
  <si>
    <t>F1</t>
  </si>
  <si>
    <t>H1</t>
  </si>
  <si>
    <t>20-29 Jahre</t>
  </si>
  <si>
    <t>1999 - 1990</t>
  </si>
  <si>
    <t>F2</t>
  </si>
  <si>
    <t>H2</t>
  </si>
  <si>
    <t>30-39 Jahre</t>
  </si>
  <si>
    <t>1989 - 1980</t>
  </si>
  <si>
    <t>F3</t>
  </si>
  <si>
    <t>H3</t>
  </si>
  <si>
    <t>40-49 Jahre</t>
  </si>
  <si>
    <t>1979 - 1970</t>
  </si>
  <si>
    <t>F4</t>
  </si>
  <si>
    <t>H4</t>
  </si>
  <si>
    <t>50-59 Jahre</t>
  </si>
  <si>
    <t>1969 - 1960</t>
  </si>
  <si>
    <t>F5</t>
  </si>
  <si>
    <t>H5</t>
  </si>
  <si>
    <t>ab 60 Jahre</t>
  </si>
  <si>
    <t>1959 und älter</t>
  </si>
  <si>
    <t>F6</t>
  </si>
  <si>
    <t>H6</t>
  </si>
  <si>
    <t>Total</t>
  </si>
  <si>
    <t>Alkohol</t>
  </si>
  <si>
    <t>berechtigt (ab 18 Jahren)</t>
  </si>
  <si>
    <t>teils berechtigt (ab 16 Jahren)</t>
  </si>
  <si>
    <t>nicht berechtigt (unter 16 Jahren)</t>
  </si>
  <si>
    <t>Gruppennr.</t>
  </si>
  <si>
    <t>w</t>
  </si>
  <si>
    <t>F</t>
  </si>
  <si>
    <t>m</t>
  </si>
  <si>
    <t>H</t>
  </si>
  <si>
    <t>Jahre</t>
  </si>
  <si>
    <t>Von</t>
  </si>
  <si>
    <t>Kat1</t>
  </si>
  <si>
    <t xml:space="preserve"> ab 60 Jahre</t>
  </si>
  <si>
    <t>ab</t>
  </si>
  <si>
    <t>50 – 59 Jahre</t>
  </si>
  <si>
    <t>40 – 49 Jahre</t>
  </si>
  <si>
    <t>30 – 39 Jahre</t>
  </si>
  <si>
    <t>20 – 29 Jahre</t>
  </si>
  <si>
    <t>- 19 Jahre</t>
  </si>
  <si>
    <t>berechtigt</t>
  </si>
  <si>
    <t>ab 18 Jahren</t>
  </si>
  <si>
    <t>ja</t>
  </si>
  <si>
    <t>bis 18 Jahre</t>
  </si>
  <si>
    <t>z.T.</t>
  </si>
  <si>
    <t>bis 16 Jahre</t>
  </si>
  <si>
    <t>nein</t>
  </si>
  <si>
    <t>Aktuelles Jahr</t>
  </si>
  <si>
    <t>bis 31. März 2019 an rechnungsbuero@sportfest2019.ch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</si>
</sst>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1" xfId="0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1" fillId="3" borderId="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15" fillId="0" borderId="0" xfId="0" applyFont="1" applyAlignment="1">
      <alignment horizontal="right"/>
    </xf>
    <xf numFmtId="14" fontId="0" fillId="0" borderId="0" xfId="0" applyNumberFormat="1"/>
    <xf numFmtId="14" fontId="14" fillId="0" borderId="0" xfId="0" applyNumberFormat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11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9" fillId="5" borderId="1" xfId="0" applyFont="1" applyFill="1" applyBorder="1"/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6</xdr:col>
      <xdr:colOff>19050</xdr:colOff>
      <xdr:row>4</xdr:row>
      <xdr:rowOff>120869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A9DEE3-B604-4652-BA27-2B00A192177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6657"/>
        <a:stretch/>
      </xdr:blipFill>
      <xdr:spPr>
        <a:xfrm>
          <a:off x="0" y="2"/>
          <a:ext cx="5095875" cy="10543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/Dropbox/9%20Technik/9%20Technik/904%20Turnsport/Wahlmehrkampf/Anmeldungsunterlagen/Anmeldung_Wahlmehrkampf_Verein-1-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hlmehrkampf"/>
      <sheetName val="Datenauswahl"/>
    </sheetNames>
    <sheetDataSet>
      <sheetData sheetId="0" refreshError="1"/>
      <sheetData sheetId="1">
        <row r="2">
          <cell r="A2" t="str">
            <v>w</v>
          </cell>
          <cell r="B2" t="str">
            <v>F</v>
          </cell>
        </row>
        <row r="3">
          <cell r="A3" t="str">
            <v>m</v>
          </cell>
          <cell r="B3" t="str">
            <v>H</v>
          </cell>
        </row>
        <row r="7">
          <cell r="C7">
            <v>1</v>
          </cell>
          <cell r="D7">
            <v>6</v>
          </cell>
        </row>
        <row r="8">
          <cell r="C8">
            <v>21916</v>
          </cell>
          <cell r="D8">
            <v>5</v>
          </cell>
        </row>
        <row r="9">
          <cell r="C9">
            <v>25569</v>
          </cell>
          <cell r="D9">
            <v>4</v>
          </cell>
        </row>
        <row r="10">
          <cell r="C10">
            <v>29221</v>
          </cell>
          <cell r="D10">
            <v>3</v>
          </cell>
        </row>
        <row r="11">
          <cell r="C11">
            <v>32874</v>
          </cell>
          <cell r="D11">
            <v>2</v>
          </cell>
        </row>
        <row r="12">
          <cell r="C12">
            <v>36526</v>
          </cell>
          <cell r="D12">
            <v>1</v>
          </cell>
        </row>
        <row r="17">
          <cell r="D17" t="str">
            <v>ja</v>
          </cell>
        </row>
        <row r="18">
          <cell r="D18" t="str">
            <v>z.T.</v>
          </cell>
        </row>
        <row r="19">
          <cell r="D19" t="str">
            <v>nein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7E11A-481D-4079-AFC4-210A5EA5FE36}">
  <dimension ref="A1:F100"/>
  <sheetViews>
    <sheetView tabSelected="1" view="pageBreakPreview" zoomScaleNormal="100" zoomScaleSheetLayoutView="100" workbookViewId="0">
      <selection activeCell="H11" sqref="H11"/>
    </sheetView>
  </sheetViews>
  <sheetFormatPr baseColWidth="10" defaultRowHeight="15" x14ac:dyDescent="0.25"/>
  <cols>
    <col min="1" max="1" width="13.5703125" customWidth="1"/>
    <col min="2" max="2" width="15.28515625" customWidth="1"/>
    <col min="3" max="3" width="13" customWidth="1"/>
  </cols>
  <sheetData>
    <row r="1" spans="1:6" ht="18" x14ac:dyDescent="0.25">
      <c r="A1" s="1"/>
      <c r="B1" s="2"/>
      <c r="C1" s="3"/>
      <c r="D1" s="3"/>
      <c r="E1" s="3"/>
      <c r="F1" s="3"/>
    </row>
    <row r="2" spans="1:6" ht="20.25" x14ac:dyDescent="0.3">
      <c r="A2" s="4"/>
      <c r="B2" s="2"/>
      <c r="C2" s="3"/>
      <c r="D2" s="3"/>
      <c r="E2" s="3"/>
      <c r="F2" s="3"/>
    </row>
    <row r="3" spans="1:6" ht="20.25" x14ac:dyDescent="0.3">
      <c r="A3" s="4"/>
      <c r="B3" s="2"/>
      <c r="C3" s="3"/>
      <c r="D3" s="3"/>
      <c r="E3" s="3"/>
      <c r="F3" s="3"/>
    </row>
    <row r="4" spans="1:6" x14ac:dyDescent="0.25">
      <c r="A4" s="5"/>
      <c r="B4" s="2"/>
      <c r="C4" s="3"/>
      <c r="D4" s="3"/>
      <c r="E4" s="3"/>
      <c r="F4" s="3"/>
    </row>
    <row r="5" spans="1:6" x14ac:dyDescent="0.25">
      <c r="A5" s="5"/>
      <c r="B5" s="2"/>
      <c r="C5" s="3"/>
      <c r="D5" s="3"/>
      <c r="E5" s="3"/>
      <c r="F5" s="3"/>
    </row>
    <row r="6" spans="1:6" x14ac:dyDescent="0.25">
      <c r="A6" s="5"/>
      <c r="B6" s="2"/>
      <c r="C6" s="3"/>
      <c r="D6" s="3"/>
      <c r="E6" s="3"/>
      <c r="F6" s="3"/>
    </row>
    <row r="7" spans="1:6" ht="18" x14ac:dyDescent="0.25">
      <c r="A7" s="31" t="s">
        <v>0</v>
      </c>
      <c r="B7" s="2"/>
      <c r="C7" s="3"/>
      <c r="D7" s="3"/>
      <c r="E7" s="3"/>
      <c r="F7" s="3"/>
    </row>
    <row r="8" spans="1:6" x14ac:dyDescent="0.25">
      <c r="A8" s="30" t="s">
        <v>65</v>
      </c>
      <c r="B8" s="2"/>
      <c r="C8" s="3"/>
      <c r="D8" s="3"/>
      <c r="E8" s="3"/>
      <c r="F8" s="3"/>
    </row>
    <row r="9" spans="1:6" x14ac:dyDescent="0.25">
      <c r="A9" s="6"/>
      <c r="B9" s="3"/>
      <c r="C9" s="3"/>
      <c r="D9" s="3"/>
      <c r="E9" s="3"/>
      <c r="F9" s="3"/>
    </row>
    <row r="10" spans="1:6" x14ac:dyDescent="0.25">
      <c r="A10" s="37" t="s">
        <v>1</v>
      </c>
      <c r="B10" s="45"/>
      <c r="C10" s="37" t="s">
        <v>2</v>
      </c>
      <c r="D10" s="38"/>
      <c r="E10" s="3"/>
      <c r="F10" s="3"/>
    </row>
    <row r="11" spans="1:6" x14ac:dyDescent="0.25">
      <c r="A11" s="39"/>
      <c r="B11" s="46"/>
      <c r="C11" s="39"/>
      <c r="D11" s="40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6" t="s">
        <v>3</v>
      </c>
      <c r="B13" s="36" t="s">
        <v>4</v>
      </c>
      <c r="C13" s="36" t="s">
        <v>5</v>
      </c>
      <c r="D13" s="36" t="s">
        <v>6</v>
      </c>
      <c r="E13" s="36" t="s">
        <v>7</v>
      </c>
      <c r="F13" s="36" t="s">
        <v>8</v>
      </c>
    </row>
    <row r="14" spans="1:6" x14ac:dyDescent="0.25">
      <c r="A14" s="7"/>
      <c r="B14" s="7"/>
      <c r="C14" s="8"/>
      <c r="D14" s="9"/>
      <c r="E14" s="10" t="str">
        <f>IF(A14="","",IF(B14="","",IF(C14="","",IF(D14="","",CONCATENATE(VLOOKUP(D14,[1]Datenauswahl!$A$2:$B$3,2,FALSE),VLOOKUP(C14,[1]Datenauswahl!$C$7:$D$13,2))))))</f>
        <v/>
      </c>
      <c r="F14" s="11"/>
    </row>
    <row r="15" spans="1:6" x14ac:dyDescent="0.25">
      <c r="A15" s="7"/>
      <c r="B15" s="7"/>
      <c r="C15" s="8"/>
      <c r="D15" s="9"/>
      <c r="E15" s="10" t="str">
        <f>IF(A15="","",IF(B15="","",IF(C15="","",IF(D15="","",CONCATENATE(VLOOKUP(D15,[1]Datenauswahl!$A$2:$B$3,2,FALSE),VLOOKUP(C15,[1]Datenauswahl!$C$7:$D$13,2))))))</f>
        <v/>
      </c>
      <c r="F15" s="11"/>
    </row>
    <row r="16" spans="1:6" x14ac:dyDescent="0.25">
      <c r="A16" s="7"/>
      <c r="B16" s="7"/>
      <c r="C16" s="8"/>
      <c r="D16" s="9"/>
      <c r="E16" s="10" t="str">
        <f>IF(A16="","",IF(B16="","",IF(C16="","",IF(D16="","",CONCATENATE(VLOOKUP(D16,[1]Datenauswahl!$A$2:$B$3,2,FALSE),VLOOKUP(C16,[1]Datenauswahl!$C$7:$D$13,2))))))</f>
        <v/>
      </c>
      <c r="F16" s="11"/>
    </row>
    <row r="17" spans="1:6" x14ac:dyDescent="0.25">
      <c r="A17" s="7"/>
      <c r="B17" s="7"/>
      <c r="C17" s="8"/>
      <c r="D17" s="9"/>
      <c r="E17" s="10" t="str">
        <f>IF(A17="","",IF(B17="","",IF(C17="","",IF(D17="","",CONCATENATE(VLOOKUP(D17,[1]Datenauswahl!$A$2:$B$3,2,FALSE),VLOOKUP(C17,[1]Datenauswahl!$C$7:$D$13,2))))))</f>
        <v/>
      </c>
      <c r="F17" s="11"/>
    </row>
    <row r="18" spans="1:6" x14ac:dyDescent="0.25">
      <c r="A18" s="7"/>
      <c r="B18" s="7"/>
      <c r="C18" s="8"/>
      <c r="D18" s="9"/>
      <c r="E18" s="10" t="str">
        <f>IF(A18="","",IF(B18="","",IF(C18="","",IF(D18="","",CONCATENATE(VLOOKUP(D18,[1]Datenauswahl!$A$2:$B$3,2,FALSE),VLOOKUP(C18,[1]Datenauswahl!$C$7:$D$13,2))))))</f>
        <v/>
      </c>
      <c r="F18" s="11"/>
    </row>
    <row r="19" spans="1:6" x14ac:dyDescent="0.25">
      <c r="A19" s="7"/>
      <c r="B19" s="7"/>
      <c r="C19" s="8"/>
      <c r="D19" s="9"/>
      <c r="E19" s="10" t="str">
        <f>IF(A19="","",IF(B19="","",IF(C19="","",IF(D19="","",CONCATENATE(VLOOKUP(D19,[1]Datenauswahl!$A$2:$B$3,2,FALSE),VLOOKUP(C19,[1]Datenauswahl!$C$7:$D$13,2))))))</f>
        <v/>
      </c>
      <c r="F19" s="11"/>
    </row>
    <row r="20" spans="1:6" x14ac:dyDescent="0.25">
      <c r="A20" s="7"/>
      <c r="B20" s="7"/>
      <c r="C20" s="8"/>
      <c r="D20" s="9"/>
      <c r="E20" s="10" t="str">
        <f>IF(A20="","",IF(B20="","",IF(C20="","",IF(D20="","",CONCATENATE(VLOOKUP(D20,[1]Datenauswahl!$A$2:$B$3,2,FALSE),VLOOKUP(C20,[1]Datenauswahl!$C$7:$D$13,2))))))</f>
        <v/>
      </c>
      <c r="F20" s="11"/>
    </row>
    <row r="21" spans="1:6" x14ac:dyDescent="0.25">
      <c r="A21" s="7"/>
      <c r="B21" s="7"/>
      <c r="C21" s="8"/>
      <c r="D21" s="9"/>
      <c r="E21" s="10" t="str">
        <f>IF(A21="","",IF(B21="","",IF(C21="","",IF(D21="","",CONCATENATE(VLOOKUP(D21,[1]Datenauswahl!$A$2:$B$3,2,FALSE),VLOOKUP(C21,[1]Datenauswahl!$C$7:$D$13,2))))))</f>
        <v/>
      </c>
      <c r="F21" s="11"/>
    </row>
    <row r="22" spans="1:6" x14ac:dyDescent="0.25">
      <c r="A22" s="7"/>
      <c r="B22" s="7"/>
      <c r="C22" s="8"/>
      <c r="D22" s="9"/>
      <c r="E22" s="10" t="str">
        <f>IF(A22="","",IF(B22="","",IF(C22="","",IF(D22="","",CONCATENATE(VLOOKUP(D22,[1]Datenauswahl!$A$2:$B$3,2,FALSE),VLOOKUP(C22,[1]Datenauswahl!$C$7:$D$13,2))))))</f>
        <v/>
      </c>
      <c r="F22" s="11"/>
    </row>
    <row r="23" spans="1:6" x14ac:dyDescent="0.25">
      <c r="A23" s="7"/>
      <c r="B23" s="7"/>
      <c r="C23" s="8"/>
      <c r="D23" s="9"/>
      <c r="E23" s="10" t="str">
        <f>IF(A23="","",IF(B23="","",IF(C23="","",IF(D23="","",CONCATENATE(VLOOKUP(D23,[1]Datenauswahl!$A$2:$B$3,2,FALSE),VLOOKUP(C23,[1]Datenauswahl!$C$7:$D$13,2))))))</f>
        <v/>
      </c>
      <c r="F23" s="11"/>
    </row>
    <row r="24" spans="1:6" x14ac:dyDescent="0.25">
      <c r="A24" s="7"/>
      <c r="B24" s="7"/>
      <c r="C24" s="8"/>
      <c r="D24" s="9"/>
      <c r="E24" s="10" t="str">
        <f>IF(A24="","",IF(B24="","",IF(C24="","",IF(D24="","",CONCATENATE(VLOOKUP(D24,[1]Datenauswahl!$A$2:$B$3,2,FALSE),VLOOKUP(C24,[1]Datenauswahl!$C$7:$D$13,2))))))</f>
        <v/>
      </c>
      <c r="F24" s="11"/>
    </row>
    <row r="25" spans="1:6" x14ac:dyDescent="0.25">
      <c r="A25" s="7"/>
      <c r="B25" s="7"/>
      <c r="C25" s="8"/>
      <c r="D25" s="9"/>
      <c r="E25" s="10" t="str">
        <f>IF(A25="","",IF(B25="","",IF(C25="","",IF(D25="","",CONCATENATE(VLOOKUP(D25,[1]Datenauswahl!$A$2:$B$3,2,FALSE),VLOOKUP(C25,[1]Datenauswahl!$C$7:$D$13,2))))))</f>
        <v/>
      </c>
      <c r="F25" s="11"/>
    </row>
    <row r="26" spans="1:6" x14ac:dyDescent="0.25">
      <c r="A26" s="7"/>
      <c r="B26" s="7"/>
      <c r="C26" s="8"/>
      <c r="D26" s="9"/>
      <c r="E26" s="10" t="str">
        <f>IF(A26="","",IF(B26="","",IF(C26="","",IF(D26="","",CONCATENATE(VLOOKUP(D26,[1]Datenauswahl!$A$2:$B$3,2,FALSE),VLOOKUP(C26,[1]Datenauswahl!$C$7:$D$13,2))))))</f>
        <v/>
      </c>
      <c r="F26" s="11"/>
    </row>
    <row r="27" spans="1:6" x14ac:dyDescent="0.25">
      <c r="A27" s="7"/>
      <c r="B27" s="7"/>
      <c r="C27" s="8"/>
      <c r="D27" s="9"/>
      <c r="E27" s="10" t="str">
        <f>IF(A27="","",IF(B27="","",IF(C27="","",IF(D27="","",CONCATENATE(VLOOKUP(D27,[1]Datenauswahl!$A$2:$B$3,2,FALSE),VLOOKUP(C27,[1]Datenauswahl!$C$7:$D$13,2))))))</f>
        <v/>
      </c>
      <c r="F27" s="11"/>
    </row>
    <row r="28" spans="1:6" x14ac:dyDescent="0.25">
      <c r="A28" s="7"/>
      <c r="B28" s="7"/>
      <c r="C28" s="8"/>
      <c r="D28" s="9"/>
      <c r="E28" s="10" t="str">
        <f>IF(A28="","",IF(B28="","",IF(C28="","",IF(D28="","",CONCATENATE(VLOOKUP(D28,[1]Datenauswahl!$A$2:$B$3,2,FALSE),VLOOKUP(C28,[1]Datenauswahl!$C$7:$D$13,2))))))</f>
        <v/>
      </c>
      <c r="F28" s="11"/>
    </row>
    <row r="29" spans="1:6" x14ac:dyDescent="0.25">
      <c r="A29" s="7"/>
      <c r="B29" s="7"/>
      <c r="C29" s="8"/>
      <c r="D29" s="9"/>
      <c r="E29" s="10" t="str">
        <f>IF(A29="","",IF(B29="","",IF(C29="","",IF(D29="","",CONCATENATE(VLOOKUP(D29,[1]Datenauswahl!$A$2:$B$3,2,FALSE),VLOOKUP(C29,[1]Datenauswahl!$C$7:$D$13,2))))))</f>
        <v/>
      </c>
      <c r="F29" s="11"/>
    </row>
    <row r="30" spans="1:6" x14ac:dyDescent="0.25">
      <c r="A30" s="7"/>
      <c r="B30" s="7"/>
      <c r="C30" s="8"/>
      <c r="D30" s="9"/>
      <c r="E30" s="10" t="str">
        <f>IF(A30="","",IF(B30="","",IF(C30="","",IF(D30="","",CONCATENATE(VLOOKUP(D30,[1]Datenauswahl!$A$2:$B$3,2,FALSE),VLOOKUP(C30,[1]Datenauswahl!$C$7:$D$13,2))))))</f>
        <v/>
      </c>
      <c r="F30" s="11"/>
    </row>
    <row r="31" spans="1:6" x14ac:dyDescent="0.25">
      <c r="A31" s="7"/>
      <c r="B31" s="7"/>
      <c r="C31" s="8"/>
      <c r="D31" s="9"/>
      <c r="E31" s="10" t="str">
        <f>IF(A31="","",IF(B31="","",IF(C31="","",IF(D31="","",CONCATENATE(VLOOKUP(D31,[1]Datenauswahl!$A$2:$B$3,2,FALSE),VLOOKUP(C31,[1]Datenauswahl!$C$7:$D$13,2))))))</f>
        <v/>
      </c>
      <c r="F31" s="11"/>
    </row>
    <row r="32" spans="1:6" x14ac:dyDescent="0.25">
      <c r="A32" s="7"/>
      <c r="B32" s="7"/>
      <c r="C32" s="8"/>
      <c r="D32" s="9"/>
      <c r="E32" s="10" t="str">
        <f>IF(A32="","",IF(B32="","",IF(C32="","",IF(D32="","",CONCATENATE(VLOOKUP(D32,[1]Datenauswahl!$A$2:$B$3,2,FALSE),VLOOKUP(C32,[1]Datenauswahl!$C$7:$D$13,2))))))</f>
        <v/>
      </c>
      <c r="F32" s="11"/>
    </row>
    <row r="33" spans="1:6" x14ac:dyDescent="0.25">
      <c r="A33" s="7"/>
      <c r="B33" s="7"/>
      <c r="C33" s="8"/>
      <c r="D33" s="9"/>
      <c r="E33" s="10" t="str">
        <f>IF(A33="","",IF(B33="","",IF(C33="","",IF(D33="","",CONCATENATE(VLOOKUP(D33,[1]Datenauswahl!$A$2:$B$3,2,FALSE),VLOOKUP(C33,[1]Datenauswahl!$C$7:$D$13,2))))))</f>
        <v/>
      </c>
      <c r="F33" s="11"/>
    </row>
    <row r="34" spans="1:6" x14ac:dyDescent="0.25">
      <c r="A34" s="7"/>
      <c r="B34" s="7"/>
      <c r="C34" s="8"/>
      <c r="D34" s="9"/>
      <c r="E34" s="10" t="str">
        <f>IF(A34="","",IF(B34="","",IF(C34="","",IF(D34="","",CONCATENATE(VLOOKUP(D34,[1]Datenauswahl!$A$2:$B$3,2,FALSE),VLOOKUP(C34,[1]Datenauswahl!$C$7:$D$13,2))))))</f>
        <v/>
      </c>
      <c r="F34" s="11"/>
    </row>
    <row r="35" spans="1:6" x14ac:dyDescent="0.25">
      <c r="A35" s="7"/>
      <c r="B35" s="7"/>
      <c r="C35" s="8"/>
      <c r="D35" s="9"/>
      <c r="E35" s="10" t="str">
        <f>IF(A35="","",IF(B35="","",IF(C35="","",IF(D35="","",CONCATENATE(VLOOKUP(D35,[1]Datenauswahl!$A$2:$B$3,2,FALSE),VLOOKUP(C35,[1]Datenauswahl!$C$7:$D$13,2))))))</f>
        <v/>
      </c>
      <c r="F35" s="11"/>
    </row>
    <row r="36" spans="1:6" x14ac:dyDescent="0.25">
      <c r="A36" s="7"/>
      <c r="B36" s="7"/>
      <c r="C36" s="8"/>
      <c r="D36" s="9"/>
      <c r="E36" s="10" t="str">
        <f>IF(A36="","",IF(B36="","",IF(C36="","",IF(D36="","",CONCATENATE(VLOOKUP(D36,[1]Datenauswahl!$A$2:$B$3,2,FALSE),VLOOKUP(C36,[1]Datenauswahl!$C$7:$D$13,2))))))</f>
        <v/>
      </c>
      <c r="F36" s="11"/>
    </row>
    <row r="37" spans="1:6" x14ac:dyDescent="0.25">
      <c r="A37" s="7"/>
      <c r="B37" s="7"/>
      <c r="C37" s="8"/>
      <c r="D37" s="9"/>
      <c r="E37" s="10" t="str">
        <f>IF(A37="","",IF(B37="","",IF(C37="","",IF(D37="","",CONCATENATE(VLOOKUP(D37,[1]Datenauswahl!$A$2:$B$3,2,FALSE),VLOOKUP(C37,[1]Datenauswahl!$C$7:$D$13,2))))))</f>
        <v/>
      </c>
      <c r="F37" s="11"/>
    </row>
    <row r="38" spans="1:6" x14ac:dyDescent="0.25">
      <c r="A38" s="7"/>
      <c r="B38" s="7"/>
      <c r="C38" s="8"/>
      <c r="D38" s="9"/>
      <c r="E38" s="10" t="str">
        <f>IF(A38="","",IF(B38="","",IF(C38="","",IF(D38="","",CONCATENATE(VLOOKUP(D38,[1]Datenauswahl!$A$2:$B$3,2,FALSE),VLOOKUP(C38,[1]Datenauswahl!$C$7:$D$13,2))))))</f>
        <v/>
      </c>
      <c r="F38" s="11"/>
    </row>
    <row r="39" spans="1:6" x14ac:dyDescent="0.25">
      <c r="A39" s="7"/>
      <c r="B39" s="7"/>
      <c r="C39" s="8"/>
      <c r="D39" s="9"/>
      <c r="E39" s="10" t="str">
        <f>IF(A39="","",IF(B39="","",IF(C39="","",IF(D39="","",CONCATENATE(VLOOKUP(D39,[1]Datenauswahl!$A$2:$B$3,2,FALSE),VLOOKUP(C39,[1]Datenauswahl!$C$7:$D$13,2))))))</f>
        <v/>
      </c>
      <c r="F39" s="11"/>
    </row>
    <row r="40" spans="1:6" x14ac:dyDescent="0.25">
      <c r="A40" s="7"/>
      <c r="B40" s="7"/>
      <c r="C40" s="8"/>
      <c r="D40" s="9"/>
      <c r="E40" s="10" t="str">
        <f>IF(A40="","",IF(B40="","",IF(C40="","",IF(D40="","",CONCATENATE(VLOOKUP(D40,[1]Datenauswahl!$A$2:$B$3,2,FALSE),VLOOKUP(C40,[1]Datenauswahl!$C$7:$D$13,2))))))</f>
        <v/>
      </c>
      <c r="F40" s="11"/>
    </row>
    <row r="41" spans="1:6" x14ac:dyDescent="0.25">
      <c r="A41" s="7"/>
      <c r="B41" s="7"/>
      <c r="C41" s="8"/>
      <c r="D41" s="9"/>
      <c r="E41" s="10" t="str">
        <f>IF(A41="","",IF(B41="","",IF(C41="","",IF(D41="","",CONCATENATE(VLOOKUP(D41,[1]Datenauswahl!$A$2:$B$3,2,FALSE),VLOOKUP(C41,[1]Datenauswahl!$C$7:$D$13,2))))))</f>
        <v/>
      </c>
      <c r="F41" s="11"/>
    </row>
    <row r="42" spans="1:6" x14ac:dyDescent="0.25">
      <c r="A42" s="7"/>
      <c r="B42" s="7"/>
      <c r="C42" s="8"/>
      <c r="D42" s="9"/>
      <c r="E42" s="10" t="str">
        <f>IF(A42="","",IF(B42="","",IF(C42="","",IF(D42="","",CONCATENATE(VLOOKUP(D42,[1]Datenauswahl!$A$2:$B$3,2,FALSE),VLOOKUP(C42,[1]Datenauswahl!$C$7:$D$13,2))))))</f>
        <v/>
      </c>
      <c r="F42" s="11"/>
    </row>
    <row r="43" spans="1:6" x14ac:dyDescent="0.25">
      <c r="A43" s="7"/>
      <c r="B43" s="7"/>
      <c r="C43" s="8"/>
      <c r="D43" s="9"/>
      <c r="E43" s="10" t="str">
        <f>IF(A43="","",IF(B43="","",IF(C43="","",IF(D43="","",CONCATENATE(VLOOKUP(D43,[1]Datenauswahl!$A$2:$B$3,2,FALSE),VLOOKUP(C43,[1]Datenauswahl!$C$7:$D$13,2))))))</f>
        <v/>
      </c>
      <c r="F43" s="11"/>
    </row>
    <row r="44" spans="1:6" x14ac:dyDescent="0.25">
      <c r="A44" s="7"/>
      <c r="B44" s="7"/>
      <c r="C44" s="8"/>
      <c r="D44" s="9"/>
      <c r="E44" s="10" t="str">
        <f>IF(A44="","",IF(B44="","",IF(C44="","",IF(D44="","",CONCATENATE(VLOOKUP(D44,[1]Datenauswahl!$A$2:$B$3,2,FALSE),VLOOKUP(C44,[1]Datenauswahl!$C$7:$D$13,2))))))</f>
        <v/>
      </c>
      <c r="F44" s="11"/>
    </row>
    <row r="45" spans="1:6" x14ac:dyDescent="0.25">
      <c r="A45" s="7"/>
      <c r="B45" s="7"/>
      <c r="C45" s="8"/>
      <c r="D45" s="9"/>
      <c r="E45" s="10" t="str">
        <f>IF(A45="","",IF(B45="","",IF(C45="","",IF(D45="","",CONCATENATE(VLOOKUP(D45,[1]Datenauswahl!$A$2:$B$3,2,FALSE),VLOOKUP(C45,[1]Datenauswahl!$C$7:$D$13,2))))))</f>
        <v/>
      </c>
      <c r="F45" s="11"/>
    </row>
    <row r="46" spans="1:6" x14ac:dyDescent="0.25">
      <c r="A46" s="7"/>
      <c r="B46" s="7"/>
      <c r="C46" s="8"/>
      <c r="D46" s="9"/>
      <c r="E46" s="10" t="str">
        <f>IF(A46="","",IF(B46="","",IF(C46="","",IF(D46="","",CONCATENATE(VLOOKUP(D46,[1]Datenauswahl!$A$2:$B$3,2,FALSE),VLOOKUP(C46,[1]Datenauswahl!$C$7:$D$13,2))))))</f>
        <v/>
      </c>
      <c r="F46" s="11"/>
    </row>
    <row r="47" spans="1:6" x14ac:dyDescent="0.25">
      <c r="A47" s="7"/>
      <c r="B47" s="7"/>
      <c r="C47" s="8"/>
      <c r="D47" s="9"/>
      <c r="E47" s="10" t="str">
        <f>IF(A47="","",IF(B47="","",IF(C47="","",IF(D47="","",CONCATENATE(VLOOKUP(D47,[1]Datenauswahl!$A$2:$B$3,2,FALSE),VLOOKUP(C47,[1]Datenauswahl!$C$7:$D$13,2))))))</f>
        <v/>
      </c>
      <c r="F47" s="11"/>
    </row>
    <row r="48" spans="1:6" x14ac:dyDescent="0.25">
      <c r="A48" s="7"/>
      <c r="B48" s="7"/>
      <c r="C48" s="8"/>
      <c r="D48" s="9"/>
      <c r="E48" s="10" t="str">
        <f>IF(A48="","",IF(B48="","",IF(C48="","",IF(D48="","",CONCATENATE(VLOOKUP(D48,[1]Datenauswahl!$A$2:$B$3,2,FALSE),VLOOKUP(C48,[1]Datenauswahl!$C$7:$D$13,2))))))</f>
        <v/>
      </c>
      <c r="F48" s="11"/>
    </row>
    <row r="49" spans="1:6" x14ac:dyDescent="0.25">
      <c r="A49" s="7"/>
      <c r="B49" s="7"/>
      <c r="C49" s="8"/>
      <c r="D49" s="9"/>
      <c r="E49" s="10" t="str">
        <f>IF(A49="","",IF(B49="","",IF(C49="","",IF(D49="","",CONCATENATE(VLOOKUP(D49,[1]Datenauswahl!$A$2:$B$3,2,FALSE),VLOOKUP(C49,[1]Datenauswahl!$C$7:$D$13,2))))))</f>
        <v/>
      </c>
      <c r="F49" s="11"/>
    </row>
    <row r="50" spans="1:6" x14ac:dyDescent="0.25">
      <c r="A50" s="7"/>
      <c r="B50" s="7"/>
      <c r="C50" s="8"/>
      <c r="D50" s="9"/>
      <c r="E50" s="10" t="str">
        <f>IF(A50="","",IF(B50="","",IF(C50="","",IF(D50="","",CONCATENATE(VLOOKUP(D50,[1]Datenauswahl!$A$2:$B$3,2,FALSE),VLOOKUP(C50,[1]Datenauswahl!$C$7:$D$13,2))))))</f>
        <v/>
      </c>
      <c r="F50" s="11"/>
    </row>
    <row r="51" spans="1:6" x14ac:dyDescent="0.25">
      <c r="A51" s="7"/>
      <c r="B51" s="7"/>
      <c r="C51" s="8"/>
      <c r="D51" s="9"/>
      <c r="E51" s="10" t="str">
        <f>IF(A51="","",IF(B51="","",IF(C51="","",IF(D51="","",CONCATENATE(VLOOKUP(D51,[1]Datenauswahl!$A$2:$B$3,2,FALSE),VLOOKUP(C51,[1]Datenauswahl!$C$7:$D$13,2))))))</f>
        <v/>
      </c>
      <c r="F51" s="11"/>
    </row>
    <row r="52" spans="1:6" x14ac:dyDescent="0.25">
      <c r="A52" s="7"/>
      <c r="B52" s="7"/>
      <c r="C52" s="8"/>
      <c r="D52" s="9"/>
      <c r="E52" s="10" t="str">
        <f>IF(A52="","",IF(B52="","",IF(C52="","",IF(D52="","",CONCATENATE(VLOOKUP(D52,[1]Datenauswahl!$A$2:$B$3,2,FALSE),VLOOKUP(C52,[1]Datenauswahl!$C$7:$D$13,2))))))</f>
        <v/>
      </c>
      <c r="F52" s="11"/>
    </row>
    <row r="53" spans="1:6" x14ac:dyDescent="0.25">
      <c r="A53" s="7"/>
      <c r="B53" s="7"/>
      <c r="C53" s="8"/>
      <c r="D53" s="9"/>
      <c r="E53" s="10" t="str">
        <f>IF(A53="","",IF(B53="","",IF(C53="","",IF(D53="","",CONCATENATE(VLOOKUP(D53,[1]Datenauswahl!$A$2:$B$3,2,FALSE),VLOOKUP(C53,[1]Datenauswahl!$C$7:$D$13,2))))))</f>
        <v/>
      </c>
      <c r="F53" s="11"/>
    </row>
    <row r="54" spans="1:6" x14ac:dyDescent="0.25">
      <c r="A54" s="7"/>
      <c r="B54" s="7"/>
      <c r="C54" s="8"/>
      <c r="D54" s="9"/>
      <c r="E54" s="10" t="str">
        <f>IF(A54="","",IF(B54="","",IF(C54="","",IF(D54="","",CONCATENATE(VLOOKUP(D54,[1]Datenauswahl!$A$2:$B$3,2,FALSE),VLOOKUP(C54,[1]Datenauswahl!$C$7:$D$13,2))))))</f>
        <v/>
      </c>
      <c r="F54" s="11"/>
    </row>
    <row r="55" spans="1:6" x14ac:dyDescent="0.25">
      <c r="A55" s="7"/>
      <c r="B55" s="7"/>
      <c r="C55" s="8"/>
      <c r="D55" s="9"/>
      <c r="E55" s="10" t="str">
        <f>IF(A55="","",IF(B55="","",IF(C55="","",IF(D55="","",CONCATENATE(VLOOKUP(D55,[1]Datenauswahl!$A$2:$B$3,2,FALSE),VLOOKUP(C55,[1]Datenauswahl!$C$7:$D$13,2))))))</f>
        <v/>
      </c>
      <c r="F55" s="11"/>
    </row>
    <row r="56" spans="1:6" x14ac:dyDescent="0.25">
      <c r="A56" s="7"/>
      <c r="B56" s="7"/>
      <c r="C56" s="8"/>
      <c r="D56" s="9"/>
      <c r="E56" s="10" t="str">
        <f>IF(A56="","",IF(B56="","",IF(C56="","",IF(D56="","",CONCATENATE(VLOOKUP(D56,[1]Datenauswahl!$A$2:$B$3,2,FALSE),VLOOKUP(C56,[1]Datenauswahl!$C$7:$D$13,2))))))</f>
        <v/>
      </c>
      <c r="F56" s="11"/>
    </row>
    <row r="57" spans="1:6" x14ac:dyDescent="0.25">
      <c r="A57" s="7"/>
      <c r="B57" s="7"/>
      <c r="C57" s="8"/>
      <c r="D57" s="9"/>
      <c r="E57" s="10" t="str">
        <f>IF(A57="","",IF(B57="","",IF(C57="","",IF(D57="","",CONCATENATE(VLOOKUP(D57,[1]Datenauswahl!$A$2:$B$3,2,FALSE),VLOOKUP(C57,[1]Datenauswahl!$C$7:$D$13,2))))))</f>
        <v/>
      </c>
      <c r="F57" s="11"/>
    </row>
    <row r="58" spans="1:6" x14ac:dyDescent="0.25">
      <c r="A58" s="7"/>
      <c r="B58" s="7"/>
      <c r="C58" s="8"/>
      <c r="D58" s="9"/>
      <c r="E58" s="10" t="str">
        <f>IF(A58="","",IF(B58="","",IF(C58="","",IF(D58="","",CONCATENATE(VLOOKUP(D58,[1]Datenauswahl!$A$2:$B$3,2,FALSE),VLOOKUP(C58,[1]Datenauswahl!$C$7:$D$13,2))))))</f>
        <v/>
      </c>
      <c r="F58" s="11"/>
    </row>
    <row r="59" spans="1:6" x14ac:dyDescent="0.25">
      <c r="A59" s="7"/>
      <c r="B59" s="7"/>
      <c r="C59" s="8"/>
      <c r="D59" s="9"/>
      <c r="E59" s="10" t="str">
        <f>IF(A59="","",IF(B59="","",IF(C59="","",IF(D59="","",CONCATENATE(VLOOKUP(D59,[1]Datenauswahl!$A$2:$B$3,2,FALSE),VLOOKUP(C59,[1]Datenauswahl!$C$7:$D$13,2))))))</f>
        <v/>
      </c>
      <c r="F59" s="11"/>
    </row>
    <row r="60" spans="1:6" x14ac:dyDescent="0.25">
      <c r="A60" s="7"/>
      <c r="B60" s="7"/>
      <c r="C60" s="8"/>
      <c r="D60" s="9"/>
      <c r="E60" s="10" t="str">
        <f>IF(A60="","",IF(B60="","",IF(C60="","",IF(D60="","",CONCATENATE(VLOOKUP(D60,[1]Datenauswahl!$A$2:$B$3,2,FALSE),VLOOKUP(C60,[1]Datenauswahl!$C$7:$D$13,2))))))</f>
        <v/>
      </c>
      <c r="F60" s="11"/>
    </row>
    <row r="61" spans="1:6" x14ac:dyDescent="0.25">
      <c r="A61" s="7"/>
      <c r="B61" s="7"/>
      <c r="C61" s="8"/>
      <c r="D61" s="9"/>
      <c r="E61" s="10" t="str">
        <f>IF(A61="","",IF(B61="","",IF(C61="","",IF(D61="","",CONCATENATE(VLOOKUP(D61,[1]Datenauswahl!$A$2:$B$3,2,FALSE),VLOOKUP(C61,[1]Datenauswahl!$C$7:$D$13,2))))))</f>
        <v/>
      </c>
      <c r="F61" s="11"/>
    </row>
    <row r="62" spans="1:6" x14ac:dyDescent="0.25">
      <c r="A62" s="7"/>
      <c r="B62" s="7"/>
      <c r="C62" s="8"/>
      <c r="D62" s="9"/>
      <c r="E62" s="10" t="str">
        <f>IF(A62="","",IF(B62="","",IF(C62="","",IF(D62="","",CONCATENATE(VLOOKUP(D62,[1]Datenauswahl!$A$2:$B$3,2,FALSE),VLOOKUP(C62,[1]Datenauswahl!$C$7:$D$13,2))))))</f>
        <v/>
      </c>
      <c r="F62" s="11"/>
    </row>
    <row r="63" spans="1:6" x14ac:dyDescent="0.25">
      <c r="A63" s="7"/>
      <c r="B63" s="7"/>
      <c r="C63" s="8"/>
      <c r="D63" s="9"/>
      <c r="E63" s="10" t="str">
        <f>IF(A63="","",IF(B63="","",IF(C63="","",IF(D63="","",CONCATENATE(VLOOKUP(D63,[1]Datenauswahl!$A$2:$B$3,2,FALSE),VLOOKUP(C63,[1]Datenauswahl!$C$7:$D$13,2))))))</f>
        <v/>
      </c>
      <c r="F63" s="11"/>
    </row>
    <row r="64" spans="1:6" x14ac:dyDescent="0.25">
      <c r="A64" s="7"/>
      <c r="B64" s="7"/>
      <c r="C64" s="8"/>
      <c r="D64" s="9"/>
      <c r="E64" s="10" t="str">
        <f>IF(A64="","",IF(B64="","",IF(C64="","",IF(D64="","",CONCATENATE(VLOOKUP(D64,[1]Datenauswahl!$A$2:$B$3,2,FALSE),VLOOKUP(C64,[1]Datenauswahl!$C$7:$D$13,2))))))</f>
        <v/>
      </c>
      <c r="F64" s="11"/>
    </row>
    <row r="65" spans="1:6" x14ac:dyDescent="0.25">
      <c r="A65" s="7"/>
      <c r="B65" s="7"/>
      <c r="C65" s="8"/>
      <c r="D65" s="9"/>
      <c r="E65" s="10" t="str">
        <f>IF(A65="","",IF(B65="","",IF(C65="","",IF(D65="","",CONCATENATE(VLOOKUP(D65,[1]Datenauswahl!$A$2:$B$3,2,FALSE),VLOOKUP(C65,[1]Datenauswahl!$C$7:$D$13,2))))))</f>
        <v/>
      </c>
      <c r="F65" s="11"/>
    </row>
    <row r="66" spans="1:6" x14ac:dyDescent="0.25">
      <c r="A66" s="7"/>
      <c r="B66" s="7"/>
      <c r="C66" s="8"/>
      <c r="D66" s="9"/>
      <c r="E66" s="10" t="str">
        <f>IF(A66="","",IF(B66="","",IF(C66="","",IF(D66="","",CONCATENATE(VLOOKUP(D66,[1]Datenauswahl!$A$2:$B$3,2,FALSE),VLOOKUP(C66,[1]Datenauswahl!$C$7:$D$13,2))))))</f>
        <v/>
      </c>
      <c r="F66" s="11"/>
    </row>
    <row r="67" spans="1:6" x14ac:dyDescent="0.25">
      <c r="A67" s="7"/>
      <c r="B67" s="7"/>
      <c r="C67" s="8"/>
      <c r="D67" s="9"/>
      <c r="E67" s="10" t="str">
        <f>IF(A67="","",IF(B67="","",IF(C67="","",IF(D67="","",CONCATENATE(VLOOKUP(D67,[1]Datenauswahl!$A$2:$B$3,2,FALSE),VLOOKUP(C67,[1]Datenauswahl!$C$7:$D$13,2))))))</f>
        <v/>
      </c>
      <c r="F67" s="11"/>
    </row>
    <row r="68" spans="1:6" x14ac:dyDescent="0.25">
      <c r="A68" s="7"/>
      <c r="B68" s="7"/>
      <c r="C68" s="8"/>
      <c r="D68" s="9"/>
      <c r="E68" s="10" t="str">
        <f>IF(A68="","",IF(B68="","",IF(C68="","",IF(D68="","",CONCATENATE(VLOOKUP(D68,[1]Datenauswahl!$A$2:$B$3,2,FALSE),VLOOKUP(C68,[1]Datenauswahl!$C$7:$D$13,2))))))</f>
        <v/>
      </c>
      <c r="F68" s="11"/>
    </row>
    <row r="69" spans="1:6" x14ac:dyDescent="0.25">
      <c r="A69" s="7"/>
      <c r="B69" s="7"/>
      <c r="C69" s="8"/>
      <c r="D69" s="9"/>
      <c r="E69" s="10" t="str">
        <f>IF(A69="","",IF(B69="","",IF(C69="","",IF(D69="","",CONCATENATE(VLOOKUP(D69,[1]Datenauswahl!$A$2:$B$3,2,FALSE),VLOOKUP(C69,[1]Datenauswahl!$C$7:$D$13,2))))))</f>
        <v/>
      </c>
      <c r="F69" s="11"/>
    </row>
    <row r="70" spans="1:6" x14ac:dyDescent="0.25">
      <c r="A70" s="7"/>
      <c r="B70" s="7"/>
      <c r="C70" s="8"/>
      <c r="D70" s="9"/>
      <c r="E70" s="10" t="str">
        <f>IF(A70="","",IF(B70="","",IF(C70="","",IF(D70="","",CONCATENATE(VLOOKUP(D70,[1]Datenauswahl!$A$2:$B$3,2,FALSE),VLOOKUP(C70,[1]Datenauswahl!$C$7:$D$13,2))))))</f>
        <v/>
      </c>
      <c r="F70" s="11"/>
    </row>
    <row r="71" spans="1:6" x14ac:dyDescent="0.25">
      <c r="A71" s="7"/>
      <c r="B71" s="7"/>
      <c r="C71" s="8"/>
      <c r="D71" s="9"/>
      <c r="E71" s="10" t="str">
        <f>IF(A71="","",IF(B71="","",IF(C71="","",IF(D71="","",CONCATENATE(VLOOKUP(D71,[1]Datenauswahl!$A$2:$B$3,2,FALSE),VLOOKUP(C71,[1]Datenauswahl!$C$7:$D$13,2))))))</f>
        <v/>
      </c>
      <c r="F71" s="11"/>
    </row>
    <row r="72" spans="1:6" x14ac:dyDescent="0.25">
      <c r="A72" s="7"/>
      <c r="B72" s="7"/>
      <c r="C72" s="8"/>
      <c r="D72" s="9"/>
      <c r="E72" s="10" t="str">
        <f>IF(A72="","",IF(B72="","",IF(C72="","",IF(D72="","",CONCATENATE(VLOOKUP(D72,[1]Datenauswahl!$A$2:$B$3,2,FALSE),VLOOKUP(C72,[1]Datenauswahl!$C$7:$D$13,2))))))</f>
        <v/>
      </c>
      <c r="F72" s="11"/>
    </row>
    <row r="73" spans="1:6" x14ac:dyDescent="0.25">
      <c r="A73" s="7"/>
      <c r="B73" s="7"/>
      <c r="C73" s="8"/>
      <c r="D73" s="9"/>
      <c r="E73" s="10" t="str">
        <f>IF(A73="","",IF(B73="","",IF(C73="","",IF(D73="","",CONCATENATE(VLOOKUP(D73,[1]Datenauswahl!$A$2:$B$3,2,FALSE),VLOOKUP(C73,[1]Datenauswahl!$C$7:$D$13,2))))))</f>
        <v/>
      </c>
      <c r="F73" s="11"/>
    </row>
    <row r="74" spans="1:6" x14ac:dyDescent="0.25">
      <c r="A74" s="7"/>
      <c r="B74" s="7"/>
      <c r="C74" s="8"/>
      <c r="D74" s="9"/>
      <c r="E74" s="10" t="str">
        <f>IF(A74="","",IF(B74="","",IF(C74="","",IF(D74="","",CONCATENATE(VLOOKUP(D74,[1]Datenauswahl!$A$2:$B$3,2,FALSE),VLOOKUP(C74,[1]Datenauswahl!$C$7:$D$13,2))))))</f>
        <v/>
      </c>
      <c r="F74" s="11"/>
    </row>
    <row r="75" spans="1:6" x14ac:dyDescent="0.25">
      <c r="A75" s="7"/>
      <c r="B75" s="7"/>
      <c r="C75" s="8"/>
      <c r="D75" s="9"/>
      <c r="E75" s="10" t="str">
        <f>IF(A75="","",IF(B75="","",IF(C75="","",IF(D75="","",CONCATENATE(VLOOKUP(D75,[1]Datenauswahl!$A$2:$B$3,2,FALSE),VLOOKUP(C75,[1]Datenauswahl!$C$7:$D$13,2))))))</f>
        <v/>
      </c>
      <c r="F75" s="11"/>
    </row>
    <row r="76" spans="1:6" x14ac:dyDescent="0.25">
      <c r="A76" s="7"/>
      <c r="B76" s="7"/>
      <c r="C76" s="8"/>
      <c r="D76" s="9"/>
      <c r="E76" s="10" t="str">
        <f>IF(A76="","",IF(B76="","",IF(C76="","",IF(D76="","",CONCATENATE(VLOOKUP(D76,[1]Datenauswahl!$A$2:$B$3,2,FALSE),VLOOKUP(C76,[1]Datenauswahl!$C$7:$D$13,2))))))</f>
        <v/>
      </c>
      <c r="F76" s="11"/>
    </row>
    <row r="77" spans="1:6" x14ac:dyDescent="0.25">
      <c r="A77" s="7"/>
      <c r="B77" s="7"/>
      <c r="C77" s="8"/>
      <c r="D77" s="9"/>
      <c r="E77" s="10" t="str">
        <f>IF(A77="","",IF(B77="","",IF(C77="","",IF(D77="","",CONCATENATE(VLOOKUP(D77,[1]Datenauswahl!$A$2:$B$3,2,FALSE),VLOOKUP(C77,[1]Datenauswahl!$C$7:$D$13,2))))))</f>
        <v/>
      </c>
      <c r="F77" s="11"/>
    </row>
    <row r="78" spans="1:6" x14ac:dyDescent="0.25">
      <c r="A78" s="7"/>
      <c r="B78" s="7"/>
      <c r="C78" s="8"/>
      <c r="D78" s="9"/>
      <c r="E78" s="10" t="str">
        <f>IF(A78="","",IF(B78="","",IF(C78="","",IF(D78="","",CONCATENATE(VLOOKUP(D78,[1]Datenauswahl!$A$2:$B$3,2,FALSE),VLOOKUP(C78,[1]Datenauswahl!$C$7:$D$13,2))))))</f>
        <v/>
      </c>
      <c r="F78" s="11"/>
    </row>
    <row r="79" spans="1:6" x14ac:dyDescent="0.25">
      <c r="A79" s="7"/>
      <c r="B79" s="7"/>
      <c r="C79" s="8"/>
      <c r="D79" s="9"/>
      <c r="E79" s="10" t="str">
        <f>IF(A79="","",IF(B79="","",IF(C79="","",IF(D79="","",CONCATENATE(VLOOKUP(D79,[1]Datenauswahl!$A$2:$B$3,2,FALSE),VLOOKUP(C79,[1]Datenauswahl!$C$7:$D$13,2))))))</f>
        <v/>
      </c>
      <c r="F79" s="11"/>
    </row>
    <row r="80" spans="1:6" x14ac:dyDescent="0.25">
      <c r="A80" s="7"/>
      <c r="B80" s="7"/>
      <c r="C80" s="8"/>
      <c r="D80" s="9"/>
      <c r="E80" s="10" t="str">
        <f>IF(A80="","",IF(B80="","",IF(C80="","",IF(D80="","",CONCATENATE(VLOOKUP(D80,[1]Datenauswahl!$A$2:$B$3,2,FALSE),VLOOKUP(C80,[1]Datenauswahl!$C$7:$D$13,2))))))</f>
        <v/>
      </c>
      <c r="F80" s="11"/>
    </row>
    <row r="81" spans="1:6" x14ac:dyDescent="0.25">
      <c r="A81" s="7"/>
      <c r="B81" s="7"/>
      <c r="C81" s="8"/>
      <c r="D81" s="9"/>
      <c r="E81" s="10" t="str">
        <f>IF(A81="","",IF(B81="","",IF(C81="","",IF(D81="","",CONCATENATE(VLOOKUP(D81,[1]Datenauswahl!$A$2:$B$3,2,FALSE),VLOOKUP(C81,[1]Datenauswahl!$C$7:$D$13,2))))))</f>
        <v/>
      </c>
      <c r="F81" s="11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ht="15.75" x14ac:dyDescent="0.25">
      <c r="A84" s="12" t="s">
        <v>9</v>
      </c>
      <c r="B84" s="3"/>
      <c r="C84" s="3"/>
      <c r="D84" s="3"/>
      <c r="E84" s="3"/>
      <c r="F84" s="3"/>
    </row>
    <row r="85" spans="1:6" ht="24.75" x14ac:dyDescent="0.25">
      <c r="A85" s="3"/>
      <c r="B85" s="3"/>
      <c r="C85" s="32" t="s">
        <v>10</v>
      </c>
      <c r="D85" s="33" t="s">
        <v>11</v>
      </c>
      <c r="E85" s="13" t="s">
        <v>12</v>
      </c>
      <c r="F85" s="14" t="s">
        <v>11</v>
      </c>
    </row>
    <row r="86" spans="1:6" x14ac:dyDescent="0.25">
      <c r="A86" s="15" t="s">
        <v>13</v>
      </c>
      <c r="B86" s="16" t="s">
        <v>14</v>
      </c>
      <c r="C86" s="34" t="s">
        <v>15</v>
      </c>
      <c r="D86" s="34">
        <f>COUNTIF($E$14:$E$81,C86)</f>
        <v>0</v>
      </c>
      <c r="E86" s="17" t="s">
        <v>16</v>
      </c>
      <c r="F86" s="17">
        <f>COUNTIF($E$14:$E$81,E86)</f>
        <v>0</v>
      </c>
    </row>
    <row r="87" spans="1:6" x14ac:dyDescent="0.25">
      <c r="A87" s="16" t="s">
        <v>17</v>
      </c>
      <c r="B87" s="16" t="s">
        <v>18</v>
      </c>
      <c r="C87" s="34" t="s">
        <v>19</v>
      </c>
      <c r="D87" s="34">
        <f t="shared" ref="D87:D91" si="0">COUNTIF($E$14:$E$81,C87)</f>
        <v>0</v>
      </c>
      <c r="E87" s="17" t="s">
        <v>20</v>
      </c>
      <c r="F87" s="17">
        <f t="shared" ref="F87:F91" si="1">COUNTIF($E$14:$E$81,E87)</f>
        <v>0</v>
      </c>
    </row>
    <row r="88" spans="1:6" x14ac:dyDescent="0.25">
      <c r="A88" s="16" t="s">
        <v>21</v>
      </c>
      <c r="B88" s="16" t="s">
        <v>22</v>
      </c>
      <c r="C88" s="34" t="s">
        <v>23</v>
      </c>
      <c r="D88" s="34">
        <f t="shared" si="0"/>
        <v>0</v>
      </c>
      <c r="E88" s="17" t="s">
        <v>24</v>
      </c>
      <c r="F88" s="17">
        <f t="shared" si="1"/>
        <v>0</v>
      </c>
    </row>
    <row r="89" spans="1:6" x14ac:dyDescent="0.25">
      <c r="A89" s="16" t="s">
        <v>25</v>
      </c>
      <c r="B89" s="16" t="s">
        <v>26</v>
      </c>
      <c r="C89" s="34" t="s">
        <v>27</v>
      </c>
      <c r="D89" s="34">
        <f t="shared" si="0"/>
        <v>0</v>
      </c>
      <c r="E89" s="17" t="s">
        <v>28</v>
      </c>
      <c r="F89" s="17">
        <f t="shared" si="1"/>
        <v>0</v>
      </c>
    </row>
    <row r="90" spans="1:6" x14ac:dyDescent="0.25">
      <c r="A90" s="16" t="s">
        <v>29</v>
      </c>
      <c r="B90" s="16" t="s">
        <v>30</v>
      </c>
      <c r="C90" s="34" t="s">
        <v>31</v>
      </c>
      <c r="D90" s="34">
        <f t="shared" si="0"/>
        <v>0</v>
      </c>
      <c r="E90" s="17" t="s">
        <v>32</v>
      </c>
      <c r="F90" s="17">
        <f t="shared" si="1"/>
        <v>0</v>
      </c>
    </row>
    <row r="91" spans="1:6" x14ac:dyDescent="0.25">
      <c r="A91" s="16" t="s">
        <v>33</v>
      </c>
      <c r="B91" s="16" t="s">
        <v>34</v>
      </c>
      <c r="C91" s="34" t="s">
        <v>35</v>
      </c>
      <c r="D91" s="34">
        <f t="shared" si="0"/>
        <v>0</v>
      </c>
      <c r="E91" s="17" t="s">
        <v>36</v>
      </c>
      <c r="F91" s="17">
        <f t="shared" si="1"/>
        <v>0</v>
      </c>
    </row>
    <row r="92" spans="1:6" x14ac:dyDescent="0.25">
      <c r="A92" s="3"/>
      <c r="B92" s="3"/>
      <c r="C92" s="35" t="s">
        <v>37</v>
      </c>
      <c r="D92" s="35">
        <f>SUM(D86:D91)</f>
        <v>0</v>
      </c>
      <c r="E92" s="3"/>
      <c r="F92" s="18">
        <f>SUM(F86:F91)</f>
        <v>0</v>
      </c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42" t="s">
        <v>38</v>
      </c>
      <c r="B94" s="43"/>
      <c r="C94" s="44"/>
      <c r="D94" s="19" t="s">
        <v>11</v>
      </c>
      <c r="E94" s="3"/>
      <c r="F94" s="3"/>
    </row>
    <row r="95" spans="1:6" x14ac:dyDescent="0.25">
      <c r="A95" s="41" t="s">
        <v>39</v>
      </c>
      <c r="B95" s="41"/>
      <c r="C95" s="41"/>
      <c r="D95" s="16">
        <f>COUNTIF($G$14:$G$81,[1]Datenauswahl!D17)</f>
        <v>0</v>
      </c>
      <c r="E95" s="3"/>
      <c r="F95" s="3"/>
    </row>
    <row r="96" spans="1:6" x14ac:dyDescent="0.25">
      <c r="A96" s="41" t="s">
        <v>40</v>
      </c>
      <c r="B96" s="41"/>
      <c r="C96" s="41"/>
      <c r="D96" s="16">
        <f>COUNTIF($G$14:$G$81,[1]Datenauswahl!D18)</f>
        <v>0</v>
      </c>
      <c r="E96" s="3"/>
      <c r="F96" s="3"/>
    </row>
    <row r="97" spans="1:6" x14ac:dyDescent="0.25">
      <c r="A97" s="41" t="s">
        <v>41</v>
      </c>
      <c r="B97" s="41"/>
      <c r="C97" s="41"/>
      <c r="D97" s="16">
        <f>COUNTIF($G$14:$G$81,[1]Datenauswahl!D19)</f>
        <v>0</v>
      </c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</sheetData>
  <sheetProtection algorithmName="SHA-512" hashValue="5LvXn0Gnetx0rdYbCZzZltqT6yYomkxiwAUZqm7ItSRAwzTLE+17cLTisUnUasXCoHMK9RGHcv7dPSobazPPEA==" saltValue="hl9M0Q154+qqhIXa+0Xxkg==" spinCount="100000" sheet="1" objects="1" scenarios="1"/>
  <mergeCells count="8">
    <mergeCell ref="C10:D10"/>
    <mergeCell ref="C11:D11"/>
    <mergeCell ref="A95:C95"/>
    <mergeCell ref="A96:C96"/>
    <mergeCell ref="A97:C97"/>
    <mergeCell ref="A94:C94"/>
    <mergeCell ref="A10:B10"/>
    <mergeCell ref="A11:B11"/>
  </mergeCells>
  <conditionalFormatting sqref="A11:D11">
    <cfRule type="containsBlanks" dxfId="2" priority="3">
      <formula>LEN(TRIM(A11))=0</formula>
    </cfRule>
  </conditionalFormatting>
  <conditionalFormatting sqref="A14:D81">
    <cfRule type="containsBlanks" dxfId="1" priority="2">
      <formula>LEN(TRIM(A14))=0</formula>
    </cfRule>
  </conditionalFormatting>
  <conditionalFormatting sqref="F14:F81">
    <cfRule type="containsBlanks" dxfId="0" priority="1">
      <formula>LEN(TRIM(F14))=0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D527EC-17EE-4989-862E-A0E29484310F}">
          <x14:formula1>
            <xm:f>Datenauswahl!$A$2:$A$3</xm:f>
          </x14:formula1>
          <xm:sqref>D14:D81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B47C5-0E7C-4FBA-8D21-CBE8FC6D277C}">
  <dimension ref="A1:E19"/>
  <sheetViews>
    <sheetView workbookViewId="0">
      <selection activeCell="E21" sqref="E21"/>
    </sheetView>
  </sheetViews>
  <sheetFormatPr baseColWidth="10" defaultRowHeight="15" x14ac:dyDescent="0.25"/>
  <sheetData>
    <row r="1" spans="1:5" x14ac:dyDescent="0.25">
      <c r="A1" s="20" t="s">
        <v>6</v>
      </c>
      <c r="B1" s="20" t="s">
        <v>7</v>
      </c>
      <c r="E1" s="20" t="s">
        <v>42</v>
      </c>
    </row>
    <row r="2" spans="1:5" x14ac:dyDescent="0.25">
      <c r="A2" t="s">
        <v>43</v>
      </c>
      <c r="B2" t="s">
        <v>44</v>
      </c>
    </row>
    <row r="3" spans="1:5" x14ac:dyDescent="0.25">
      <c r="A3" t="s">
        <v>45</v>
      </c>
      <c r="B3" t="s">
        <v>46</v>
      </c>
    </row>
    <row r="6" spans="1:5" x14ac:dyDescent="0.25">
      <c r="A6" s="21" t="s">
        <v>47</v>
      </c>
      <c r="B6" s="21"/>
      <c r="C6" s="22" t="s">
        <v>48</v>
      </c>
      <c r="D6" s="22" t="s">
        <v>49</v>
      </c>
    </row>
    <row r="7" spans="1:5" x14ac:dyDescent="0.25">
      <c r="A7" s="23" t="s">
        <v>50</v>
      </c>
      <c r="B7" s="23" t="s">
        <v>51</v>
      </c>
      <c r="C7" s="24">
        <f t="shared" ref="C7:C9" si="0">EDATE(C8,-120)</f>
        <v>18264</v>
      </c>
      <c r="D7" s="25">
        <v>6</v>
      </c>
    </row>
    <row r="8" spans="1:5" x14ac:dyDescent="0.25">
      <c r="A8" s="23" t="s">
        <v>52</v>
      </c>
      <c r="B8" s="23" t="s">
        <v>51</v>
      </c>
      <c r="C8" s="24">
        <f t="shared" si="0"/>
        <v>21916</v>
      </c>
      <c r="D8" s="25">
        <v>5</v>
      </c>
    </row>
    <row r="9" spans="1:5" x14ac:dyDescent="0.25">
      <c r="A9" s="23" t="s">
        <v>53</v>
      </c>
      <c r="B9" s="23" t="s">
        <v>51</v>
      </c>
      <c r="C9" s="24">
        <f t="shared" si="0"/>
        <v>25569</v>
      </c>
      <c r="D9" s="25">
        <v>4</v>
      </c>
    </row>
    <row r="10" spans="1:5" x14ac:dyDescent="0.25">
      <c r="A10" s="23" t="s">
        <v>54</v>
      </c>
      <c r="B10" s="23" t="s">
        <v>51</v>
      </c>
      <c r="C10" s="24">
        <f>EDATE(C11,-120)</f>
        <v>29221</v>
      </c>
      <c r="D10" s="25">
        <v>3</v>
      </c>
    </row>
    <row r="11" spans="1:5" x14ac:dyDescent="0.25">
      <c r="A11" s="23" t="s">
        <v>55</v>
      </c>
      <c r="B11" s="23" t="s">
        <v>51</v>
      </c>
      <c r="C11" s="24">
        <f>EDATE(C12,-120)</f>
        <v>32874</v>
      </c>
      <c r="D11" s="25">
        <v>2</v>
      </c>
    </row>
    <row r="12" spans="1:5" x14ac:dyDescent="0.25">
      <c r="A12" s="26" t="s">
        <v>56</v>
      </c>
      <c r="B12" s="23" t="s">
        <v>51</v>
      </c>
      <c r="C12" s="24">
        <f>EDATE(C14,-228)</f>
        <v>36526</v>
      </c>
      <c r="D12" s="25">
        <v>1</v>
      </c>
    </row>
    <row r="13" spans="1:5" x14ac:dyDescent="0.25">
      <c r="A13" s="23"/>
      <c r="B13" s="23"/>
      <c r="C13" s="27"/>
      <c r="D13" s="25"/>
    </row>
    <row r="14" spans="1:5" x14ac:dyDescent="0.25">
      <c r="A14" s="21" t="s">
        <v>64</v>
      </c>
      <c r="B14" s="20"/>
      <c r="C14" s="29">
        <v>43466</v>
      </c>
    </row>
    <row r="16" spans="1:5" x14ac:dyDescent="0.25">
      <c r="A16" s="21" t="s">
        <v>38</v>
      </c>
      <c r="B16" s="20"/>
      <c r="C16" s="21"/>
      <c r="D16" s="21" t="s">
        <v>57</v>
      </c>
    </row>
    <row r="17" spans="1:4" x14ac:dyDescent="0.25">
      <c r="A17" s="23" t="s">
        <v>58</v>
      </c>
      <c r="B17" t="s">
        <v>51</v>
      </c>
      <c r="C17" s="28">
        <v>32874</v>
      </c>
      <c r="D17" s="23" t="s">
        <v>59</v>
      </c>
    </row>
    <row r="18" spans="1:4" x14ac:dyDescent="0.25">
      <c r="A18" s="23" t="s">
        <v>60</v>
      </c>
      <c r="B18" t="s">
        <v>51</v>
      </c>
      <c r="C18" s="28">
        <f>EDATE(C14,-211)</f>
        <v>37043</v>
      </c>
      <c r="D18" s="23" t="s">
        <v>61</v>
      </c>
    </row>
    <row r="19" spans="1:4" x14ac:dyDescent="0.25">
      <c r="A19" s="23" t="s">
        <v>62</v>
      </c>
      <c r="B19" t="s">
        <v>51</v>
      </c>
      <c r="C19" s="28">
        <f>EDATE(C14,-187)</f>
        <v>37773</v>
      </c>
      <c r="D19" s="23" t="s">
        <v>63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Wahlmehrkampf</vt:lpstr>
      <vt:lpstr>Datenauswahl</vt:lpstr>
      <vt:lpstr>Wahlmehrkampf!Druckbereich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2019-03-05T21:31:26Z</cp:lastPrinted>
  <dcterms:created xsi:type="dcterms:W3CDTF">2019-03-05T21:03:45Z</dcterms:created>
  <dcterms:modified xsi:type="dcterms:W3CDTF">2019-03-08T20:06:13Z</dcterms:modified>
</cp:coreProperties>
</file>